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6" sheetId="1" r:id="rId1"/>
    <sheet name="2027-2028" sheetId="2" r:id="rId2"/>
  </sheets>
  <calcPr calcId="124519"/>
</workbook>
</file>

<file path=xl/calcChain.xml><?xml version="1.0" encoding="utf-8"?>
<calcChain xmlns="http://schemas.openxmlformats.org/spreadsheetml/2006/main">
  <c r="C6" i="2"/>
  <c r="D32"/>
  <c r="C32"/>
  <c r="D20"/>
  <c r="C20"/>
  <c r="D15"/>
  <c r="C15"/>
  <c r="D11"/>
  <c r="C11"/>
  <c r="D6"/>
  <c r="C13" i="1"/>
  <c r="C40"/>
  <c r="C27"/>
  <c r="C22"/>
  <c r="C18"/>
  <c r="C49"/>
  <c r="C48" s="1"/>
  <c r="C55" l="1"/>
  <c r="D40" i="2" l="1"/>
  <c r="C40"/>
  <c r="C39" s="1"/>
  <c r="D39" l="1"/>
  <c r="D45" l="1"/>
  <c r="C45"/>
</calcChain>
</file>

<file path=xl/sharedStrings.xml><?xml version="1.0" encoding="utf-8"?>
<sst xmlns="http://schemas.openxmlformats.org/spreadsheetml/2006/main" count="179" uniqueCount="110">
  <si>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</si>
  <si>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</si>
  <si>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</si>
  <si>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</si>
  <si>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</si>
  <si>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</si>
  <si>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</si>
  <si>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</si>
  <si>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</si>
  <si>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</si>
  <si>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</si>
  <si>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</si>
  <si>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</si>
  <si>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</si>
  <si>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</si>
  <si>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</si>
  <si>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</si>
  <si>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</si>
  <si>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</si>
  <si>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</si>
  <si>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</si>
  <si>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</si>
  <si>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</si>
  <si>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</si>
  <si>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</si>
  <si>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</si>
  <si>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</si>
  <si>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</si>
  <si>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</si>
  <si>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</si>
  <si>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</si>
  <si>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</si>
  <si>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>2 07 00000 00 0000 000</t>
  </si>
  <si>
    <t>НАЛОГОВЫЕ И НЕНАЛОГОВЫЕ ДОХОДЫ</t>
  </si>
  <si>
    <t>НАЛОГИ НА ТОВАРЫ (РАБОТЫ, УСЛУГИ), РЕАЛИЗУЕМЫЕ НА ТЕРРИТОРИИ РОССИЙСКОЙ ФЕДЕРАЦИИ</t>
  </si>
  <si>
    <t>1 03 02000 01 0000 110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</si>
  <si>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</si>
  <si>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</si>
  <si>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</si>
  <si>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</si>
  <si>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</si>
  <si>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</si>
  <si>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</si>
  <si>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</si>
  <si>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</si>
  <si>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</si>
  <si>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</si>
  <si>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</si>
  <si>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</si>
  <si>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</si>
  <si>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</si>
  <si>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</si>
  <si>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</si>
  <si>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</si>
  <si>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</si>
  <si>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</si>
  <si>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</si>
  <si>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</si>
  <si>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</si>
  <si>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</si>
  <si>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</si>
  <si>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</si>
  <si>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</si>
  <si>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</si>
  <si>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</si>
  <si>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</si>
  <si>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</si>
  <si>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</si>
  <si>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</si>
  <si>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</si>
  <si>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Прочие безвозмездные поступления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</si>
  <si>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</si>
  <si>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</si>
  <si>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</si>
  <si>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</si>
  <si>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</si>
  <si>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1 00 00000 00 0000 000</t>
  </si>
  <si>
    <t>1 01 02000 01 0000 110</t>
  </si>
  <si>
    <t>1 03 00000 00 0000 000</t>
  </si>
  <si>
    <t>1 05 00000 00 0000 000</t>
  </si>
  <si>
    <r>
      <t>1 05 0100</t>
    </r>
    <r>
      <rPr>
        <sz val="10"/>
        <color theme="1"/>
        <rFont val="Times New Roman"/>
        <family val="1"/>
        <charset val="204"/>
      </rPr>
      <t>0 01</t>
    </r>
    <r>
      <rPr>
        <sz val="10"/>
        <color indexed="8"/>
        <rFont val="Times New Roman"/>
        <family val="1"/>
        <charset val="204"/>
      </rPr>
      <t xml:space="preserve"> 0000 110</t>
    </r>
  </si>
  <si>
    <t>1 06 01000 00 0000 110</t>
  </si>
  <si>
    <t xml:space="preserve">1 06 06000 00 0000 110 </t>
  </si>
  <si>
    <t>1 08 00000 00 0000 000</t>
  </si>
  <si>
    <t>1 11 09044 04 0000 120</t>
  </si>
  <si>
    <t>1 12 00000 00 0000 000</t>
  </si>
  <si>
    <t>1 12 01000 01 0000 120</t>
  </si>
  <si>
    <t>2 00 00000 00 0000 000</t>
  </si>
  <si>
    <t>2 02 00000 00 0000 000</t>
  </si>
  <si>
    <t>1 07 00000 00 0000 000</t>
  </si>
  <si>
    <t>1 05 00000 00 0000 110</t>
  </si>
  <si>
    <t>1 05 01000 01 0000 110</t>
  </si>
  <si>
    <t>1 06 06000 00 0000 110</t>
  </si>
  <si>
    <t>НАЛОГИ, СБОРЫ И РЕГУЛЯРНЫЕ ПЛАТЕЖИ ЗА ПОЛЬЗОВАНИЕ ПРИРОДНЫМИ РЕСУРСАМИ</t>
  </si>
  <si>
    <t>1 11 05074 04 0000 120</t>
  </si>
  <si>
    <t>Доходы от сдачи в аренду имущества, составляющего казну городских округов (за исключением земельных участков)</t>
  </si>
  <si>
    <t>Приложение 2</t>
  </si>
  <si>
    <t>1 17 14020 04 0000 150</t>
  </si>
  <si>
    <t>Средства самообложения граждан, зачисляемые в бюджеты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</si>
  <si>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</si>
  <si>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</si>
  <si>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к бюджету города Воткинска на 2026 год и</t>
  </si>
  <si>
    <t>на плановый период 2027 и 2028 годов</t>
  </si>
  <si>
    <t xml:space="preserve"> Прогнозируемый общий объем доходов бюджета города Воткинска на плановый период 2027 и 2028 годов в соответствии с классификацией доходов бюджетов Российской Федерации
</t>
  </si>
  <si>
    <t xml:space="preserve">Сумма                        (тыс. руб.)                 на 2027 год        </t>
  </si>
  <si>
    <t xml:space="preserve">Сумма                       (тыс. руб.)          на 2028 год         </t>
  </si>
  <si>
    <t xml:space="preserve"> к бюджету города Воткинска на 2026 год и</t>
  </si>
  <si>
    <t>на плановый период 2027 год и 2028 годов</t>
  </si>
  <si>
    <t xml:space="preserve">  Прогнозируемый общий объем доходов бюджета города Воткинска на 2026 год в соответствии с классификацией доходов бюджетов Российской Федерации</t>
  </si>
  <si>
    <t xml:space="preserve">Сумма                      (тыс.руб.)          на 2026 год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</si>
</sst>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14" fillId="0" borderId="0"/>
    <xf numFmtId="4" fontId="17" fillId="0" borderId="5">
      <alignment horizontal="right"/>
    </xf>
    <xf numFmtId="0" fontId="17" fillId="0" borderId="6">
      <alignment horizontal="left" wrapText="1"/>
    </xf>
    <xf numFmtId="0" fontId="17" fillId="0" borderId="7"/>
    <xf numFmtId="0" fontId="17" fillId="0" borderId="0">
      <alignment horizontal="center"/>
    </xf>
    <xf numFmtId="0" fontId="15" fillId="0" borderId="7"/>
    <xf numFmtId="0" fontId="16" fillId="0" borderId="0">
      <alignment horizontal="center"/>
    </xf>
    <xf numFmtId="0" fontId="16" fillId="0" borderId="7"/>
    <xf numFmtId="0" fontId="17" fillId="0" borderId="8">
      <alignment horizontal="left" wrapText="1"/>
    </xf>
    <xf numFmtId="0" fontId="17" fillId="0" borderId="9">
      <alignment horizontal="left" wrapText="1" indent="1"/>
    </xf>
    <xf numFmtId="0" fontId="17" fillId="0" borderId="8">
      <alignment horizontal="left" wrapText="1" indent="2"/>
    </xf>
    <xf numFmtId="0" fontId="17" fillId="0" borderId="6">
      <alignment horizontal="left" wrapText="1" indent="2"/>
    </xf>
    <xf numFmtId="49" fontId="17" fillId="0" borderId="7">
      <alignment horizontal="left"/>
    </xf>
    <xf numFmtId="49" fontId="17" fillId="0" borderId="10">
      <alignment horizontal="center" wrapText="1"/>
    </xf>
    <xf numFmtId="49" fontId="17" fillId="0" borderId="10">
      <alignment horizontal="left" wrapText="1"/>
    </xf>
    <xf numFmtId="49" fontId="17" fillId="0" borderId="10">
      <alignment horizontal="center" shrinkToFit="1"/>
    </xf>
    <xf numFmtId="49" fontId="17" fillId="0" borderId="5">
      <alignment horizontal="center" shrinkToFit="1"/>
    </xf>
    <xf numFmtId="0" fontId="17" fillId="0" borderId="11">
      <alignment horizontal="left" wrapText="1"/>
    </xf>
    <xf numFmtId="0" fontId="17" fillId="0" borderId="6">
      <alignment horizontal="left" wrapText="1" indent="1"/>
    </xf>
    <xf numFmtId="0" fontId="17" fillId="0" borderId="11">
      <alignment horizontal="left" wrapText="1" indent="2"/>
    </xf>
    <xf numFmtId="0" fontId="15" fillId="0" borderId="12"/>
    <xf numFmtId="0" fontId="15" fillId="0" borderId="13"/>
    <xf numFmtId="49" fontId="17" fillId="0" borderId="14">
      <alignment horizontal="center"/>
    </xf>
    <xf numFmtId="0" fontId="15" fillId="0" borderId="0"/>
    <xf numFmtId="49" fontId="17" fillId="0" borderId="15">
      <alignment horizontal="center" vertical="center" wrapText="1"/>
    </xf>
    <xf numFmtId="49" fontId="17" fillId="0" borderId="15">
      <alignment horizontal="center" vertical="center" wrapText="1"/>
    </xf>
    <xf numFmtId="4" fontId="18" fillId="3" borderId="15">
      <alignment horizontal="right" vertical="top" shrinkToFit="1"/>
    </xf>
    <xf numFmtId="49" fontId="17" fillId="0" borderId="16">
      <alignment horizontal="center" wrapText="1"/>
    </xf>
    <xf numFmtId="49" fontId="17" fillId="0" borderId="17">
      <alignment horizontal="center" wrapText="1"/>
    </xf>
    <xf numFmtId="49" fontId="17" fillId="0" borderId="0"/>
    <xf numFmtId="49" fontId="17" fillId="0" borderId="18">
      <alignment horizontal="center"/>
    </xf>
    <xf numFmtId="49" fontId="17" fillId="0" borderId="19">
      <alignment horizontal="center"/>
    </xf>
    <xf numFmtId="49" fontId="17" fillId="0" borderId="15">
      <alignment horizontal="center" vertical="center" wrapText="1"/>
    </xf>
    <xf numFmtId="49" fontId="17" fillId="0" borderId="20">
      <alignment horizontal="center" vertical="center" wrapText="1"/>
    </xf>
    <xf numFmtId="4" fontId="17" fillId="0" borderId="15">
      <alignment horizontal="right"/>
    </xf>
    <xf numFmtId="4" fontId="18" fillId="4" borderId="15">
      <alignment horizontal="right" vertical="top" shrinkToFit="1"/>
    </xf>
    <xf numFmtId="49" fontId="17" fillId="0" borderId="21">
      <alignment horizontal="center"/>
    </xf>
    <xf numFmtId="4" fontId="17" fillId="0" borderId="22">
      <alignment horizontal="right"/>
    </xf>
    <xf numFmtId="0" fontId="17" fillId="0" borderId="9">
      <alignment horizontal="left" wrapText="1"/>
    </xf>
    <xf numFmtId="49" fontId="17" fillId="0" borderId="5">
      <alignment horizontal="center"/>
    </xf>
    <xf numFmtId="49" fontId="17" fillId="0" borderId="7"/>
  </cellStyleXfs>
  <cellXfs count="8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9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3" fillId="0" borderId="0" xfId="0" applyFont="1"/>
    <xf numFmtId="164" fontId="7" fillId="0" borderId="1" xfId="0" applyNumberFormat="1" applyFont="1" applyFill="1" applyBorder="1"/>
    <xf numFmtId="0" fontId="9" fillId="0" borderId="1" xfId="0" applyFont="1" applyBorder="1" applyAlignment="1">
      <alignment vertical="top" wrapText="1"/>
    </xf>
    <xf numFmtId="0" fontId="2" fillId="0" borderId="0" xfId="0" applyFont="1" applyAlignment="1">
      <alignment horizontal="right" vertical="top"/>
    </xf>
    <xf numFmtId="164" fontId="7" fillId="0" borderId="1" xfId="0" applyNumberFormat="1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 applyProtection="1">
      <alignment vertical="center"/>
      <protection locked="0"/>
    </xf>
    <xf numFmtId="164" fontId="5" fillId="0" borderId="1" xfId="0" applyNumberFormat="1" applyFont="1" applyFill="1" applyBorder="1" applyAlignment="1"/>
    <xf numFmtId="0" fontId="6" fillId="0" borderId="1" xfId="1" applyFont="1" applyBorder="1" applyAlignment="1">
      <alignment vertical="top" wrapText="1"/>
    </xf>
    <xf numFmtId="3" fontId="6" fillId="0" borderId="1" xfId="1" applyNumberFormat="1" applyFont="1" applyBorder="1" applyAlignment="1">
      <alignment horizontal="right" vertical="top" wrapText="1"/>
    </xf>
    <xf numFmtId="164" fontId="6" fillId="0" borderId="23" xfId="0" applyNumberFormat="1" applyFont="1" applyFill="1" applyBorder="1" applyAlignment="1">
      <alignment horizontal="right" vertical="center" wrapText="1"/>
    </xf>
    <xf numFmtId="0" fontId="0" fillId="0" borderId="0" xfId="0" applyBorder="1"/>
    <xf numFmtId="164" fontId="7" fillId="0" borderId="23" xfId="0" applyNumberFormat="1" applyFont="1" applyFill="1" applyBorder="1"/>
    <xf numFmtId="0" fontId="0" fillId="0" borderId="0" xfId="0" applyFill="1"/>
    <xf numFmtId="164" fontId="5" fillId="0" borderId="1" xfId="0" applyNumberFormat="1" applyFont="1" applyFill="1" applyBorder="1" applyAlignment="1">
      <alignment horizontal="right" vertical="top"/>
    </xf>
    <xf numFmtId="165" fontId="0" fillId="0" borderId="0" xfId="0" applyNumberFormat="1"/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/>
    </xf>
    <xf numFmtId="0" fontId="0" fillId="0" borderId="0" xfId="0" applyFont="1" applyAlignment="1"/>
    <xf numFmtId="0" fontId="2" fillId="0" borderId="0" xfId="0" applyFont="1" applyAlignment="1">
      <alignment horizontal="right"/>
    </xf>
  </cellXfs>
  <cellStyles count="42">
    <cellStyle name="xl100" xfId="2"/>
    <cellStyle name="xl103" xfId="3"/>
    <cellStyle name="xl107" xfId="4"/>
    <cellStyle name="xl108" xfId="5"/>
    <cellStyle name="xl109" xfId="6"/>
    <cellStyle name="xl113" xfId="7"/>
    <cellStyle name="xl114" xfId="8"/>
    <cellStyle name="xl115" xfId="9"/>
    <cellStyle name="xl116" xfId="10"/>
    <cellStyle name="xl117" xfId="11"/>
    <cellStyle name="xl118" xfId="12"/>
    <cellStyle name="xl120" xfId="13"/>
    <cellStyle name="xl121" xfId="14"/>
    <cellStyle name="xl122" xfId="15"/>
    <cellStyle name="xl123" xfId="16"/>
    <cellStyle name="xl124" xfId="17"/>
    <cellStyle name="xl125" xfId="18"/>
    <cellStyle name="xl126" xfId="19"/>
    <cellStyle name="xl127" xfId="20"/>
    <cellStyle name="xl128" xfId="21"/>
    <cellStyle name="xl129" xfId="22"/>
    <cellStyle name="xl130" xfId="23"/>
    <cellStyle name="xl27" xfId="24"/>
    <cellStyle name="xl29" xfId="25"/>
    <cellStyle name="xl30" xfId="26"/>
    <cellStyle name="xl40" xfId="27"/>
    <cellStyle name="xl42" xfId="28"/>
    <cellStyle name="xl43" xfId="29"/>
    <cellStyle name="xl50" xfId="30"/>
    <cellStyle name="xl51" xfId="31"/>
    <cellStyle name="xl52" xfId="32"/>
    <cellStyle name="xl54" xfId="33"/>
    <cellStyle name="xl55" xfId="34"/>
    <cellStyle name="xl57" xfId="35"/>
    <cellStyle name="xl63" xfId="36"/>
    <cellStyle name="xl77" xfId="37"/>
    <cellStyle name="xl82" xfId="38"/>
    <cellStyle name="xl85" xfId="39"/>
    <cellStyle name="xl98" xfId="40"/>
    <cellStyle name="xl99" xfId="41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abSelected="1" topLeftCell="A48" workbookViewId="0">
      <selection activeCell="C59" sqref="C59"/>
    </sheetView>
  </sheetViews>
  <sheetFormatPr defaultRowHeight="15"/>
  <cols>
    <col min="1" max="1" width="21.5703125" style="2" customWidth="1"/>
    <col min="2" max="2" width="60.85546875" style="3" customWidth="1"/>
    <col min="3" max="3" width="12.140625" customWidth="1"/>
    <col min="4" max="4" width="11.5703125" bestFit="1" customWidth="1"/>
  </cols>
  <sheetData>
    <row r="1" spans="1:3" ht="17.25" hidden="1" customHeight="1"/>
    <row r="2" spans="1:3" ht="15.75" hidden="1">
      <c r="A2" s="70"/>
      <c r="B2" s="71"/>
    </row>
    <row r="3" spans="1:3" ht="1.5" customHeight="1">
      <c r="A3" s="1"/>
    </row>
    <row r="4" spans="1:3">
      <c r="A4" s="79" t="s">
        <v>0</v>
      </c>
      <c r="B4" s="79"/>
      <c r="C4" s="79"/>
    </row>
    <row r="5" spans="1:3">
      <c r="A5" s="79" t="s">
        <v>106</v>
      </c>
      <c r="B5" s="79"/>
      <c r="C5" s="79"/>
    </row>
    <row r="6" spans="1:3" ht="19.5" customHeight="1">
      <c r="A6" s="79" t="s">
        <v>107</v>
      </c>
      <c r="B6" s="79"/>
      <c r="C6" s="79"/>
    </row>
    <row r="7" spans="1:3">
      <c r="A7" s="79"/>
      <c r="B7" s="79"/>
      <c r="C7" s="79"/>
    </row>
    <row r="8" spans="1:3">
      <c r="A8" s="57"/>
      <c r="B8" s="57"/>
    </row>
    <row r="9" spans="1:3" ht="32.25" customHeight="1">
      <c r="A9" s="80" t="s">
        <v>108</v>
      </c>
      <c r="B9" s="80"/>
      <c r="C9" s="80"/>
    </row>
    <row r="10" spans="1:3">
      <c r="A10" s="76"/>
      <c r="B10" s="76"/>
    </row>
    <row r="11" spans="1:3" ht="29.45" customHeight="1">
      <c r="A11" s="72" t="s">
        <v>1</v>
      </c>
      <c r="B11" s="74" t="s">
        <v>2</v>
      </c>
      <c r="C11" s="77" t="s">
        <v>109</v>
      </c>
    </row>
    <row r="12" spans="1:3" ht="14.25" customHeight="1">
      <c r="A12" s="73"/>
      <c r="B12" s="75"/>
      <c r="C12" s="78"/>
    </row>
    <row r="13" spans="1:3" ht="17.25" customHeight="1">
      <c r="A13" s="37" t="s">
        <v>76</v>
      </c>
      <c r="B13" s="4" t="s">
        <v>3</v>
      </c>
      <c r="C13" s="16">
        <f>C14+C16+C18+C22+C26+C27+C36+C40+C44+C45</f>
        <v>1184750</v>
      </c>
    </row>
    <row r="14" spans="1:3" ht="15.75" customHeight="1">
      <c r="A14" s="37" t="s">
        <v>4</v>
      </c>
      <c r="B14" s="4" t="s">
        <v>5</v>
      </c>
      <c r="C14" s="9">
        <v>876716</v>
      </c>
    </row>
    <row r="15" spans="1:3">
      <c r="A15" s="38" t="s">
        <v>77</v>
      </c>
      <c r="B15" s="5" t="s">
        <v>6</v>
      </c>
      <c r="C15" s="58">
        <v>876716</v>
      </c>
    </row>
    <row r="16" spans="1:3" ht="26.25" customHeight="1">
      <c r="A16" s="39" t="s">
        <v>78</v>
      </c>
      <c r="B16" s="22" t="s">
        <v>34</v>
      </c>
      <c r="C16" s="16">
        <v>29116</v>
      </c>
    </row>
    <row r="17" spans="1:3" ht="28.5" customHeight="1">
      <c r="A17" s="40" t="s">
        <v>35</v>
      </c>
      <c r="B17" s="15" t="s">
        <v>42</v>
      </c>
      <c r="C17" s="58">
        <v>29116</v>
      </c>
    </row>
    <row r="18" spans="1:3" ht="18" customHeight="1">
      <c r="A18" s="37" t="s">
        <v>79</v>
      </c>
      <c r="B18" s="4" t="s">
        <v>7</v>
      </c>
      <c r="C18" s="16">
        <f>C20+C19+C21</f>
        <v>36944</v>
      </c>
    </row>
    <row r="19" spans="1:3" ht="26.25" customHeight="1">
      <c r="A19" s="41" t="s">
        <v>80</v>
      </c>
      <c r="B19" s="32" t="s">
        <v>71</v>
      </c>
      <c r="C19" s="58">
        <v>17264</v>
      </c>
    </row>
    <row r="20" spans="1:3">
      <c r="A20" s="41" t="s">
        <v>8</v>
      </c>
      <c r="B20" s="32" t="s">
        <v>9</v>
      </c>
      <c r="C20" s="58">
        <v>500</v>
      </c>
    </row>
    <row r="21" spans="1:3" ht="27.75" customHeight="1">
      <c r="A21" s="38" t="s">
        <v>63</v>
      </c>
      <c r="B21" s="5" t="s">
        <v>66</v>
      </c>
      <c r="C21" s="58">
        <v>19180</v>
      </c>
    </row>
    <row r="22" spans="1:3" ht="18" customHeight="1">
      <c r="A22" s="37" t="s">
        <v>10</v>
      </c>
      <c r="B22" s="4" t="s">
        <v>11</v>
      </c>
      <c r="C22" s="16">
        <f>C23+C24</f>
        <v>140562</v>
      </c>
    </row>
    <row r="23" spans="1:3">
      <c r="A23" s="38" t="s">
        <v>81</v>
      </c>
      <c r="B23" s="5" t="s">
        <v>12</v>
      </c>
      <c r="C23" s="49">
        <v>65364</v>
      </c>
    </row>
    <row r="24" spans="1:3">
      <c r="A24" s="38" t="s">
        <v>82</v>
      </c>
      <c r="B24" s="5" t="s">
        <v>13</v>
      </c>
      <c r="C24" s="49">
        <v>75198</v>
      </c>
    </row>
    <row r="25" spans="1:3" s="54" customFormat="1" ht="25.5" hidden="1">
      <c r="A25" s="37" t="s">
        <v>89</v>
      </c>
      <c r="B25" s="4" t="s">
        <v>93</v>
      </c>
      <c r="C25" s="47">
        <v>0</v>
      </c>
    </row>
    <row r="26" spans="1:3" ht="20.25" customHeight="1">
      <c r="A26" s="37" t="s">
        <v>83</v>
      </c>
      <c r="B26" s="4" t="s">
        <v>14</v>
      </c>
      <c r="C26" s="47">
        <v>35255</v>
      </c>
    </row>
    <row r="27" spans="1:3" ht="26.25" customHeight="1">
      <c r="A27" s="37" t="s">
        <v>15</v>
      </c>
      <c r="B27" s="4" t="s">
        <v>16</v>
      </c>
      <c r="C27" s="47">
        <f>C28+C29+C30+C32+C33</f>
        <v>46546</v>
      </c>
    </row>
    <row r="28" spans="1:3" ht="60.75" customHeight="1">
      <c r="A28" s="38" t="s">
        <v>17</v>
      </c>
      <c r="B28" s="5" t="s">
        <v>69</v>
      </c>
      <c r="C28" s="53">
        <v>36212</v>
      </c>
    </row>
    <row r="29" spans="1:3" ht="54" customHeight="1">
      <c r="A29" s="38" t="s">
        <v>18</v>
      </c>
      <c r="B29" s="5" t="s">
        <v>52</v>
      </c>
      <c r="C29" s="53">
        <v>540</v>
      </c>
    </row>
    <row r="30" spans="1:3" ht="26.45" customHeight="1">
      <c r="A30" s="38" t="s">
        <v>94</v>
      </c>
      <c r="B30" s="5" t="s">
        <v>95</v>
      </c>
      <c r="C30" s="53">
        <v>1778</v>
      </c>
    </row>
    <row r="31" spans="1:3" ht="42" hidden="1" customHeight="1">
      <c r="A31" s="38" t="s">
        <v>19</v>
      </c>
      <c r="B31" s="5" t="s">
        <v>36</v>
      </c>
      <c r="C31" s="53"/>
    </row>
    <row r="32" spans="1:3" ht="65.25" customHeight="1">
      <c r="A32" s="38" t="s">
        <v>84</v>
      </c>
      <c r="B32" s="5" t="s">
        <v>53</v>
      </c>
      <c r="C32" s="53">
        <v>4431</v>
      </c>
    </row>
    <row r="33" spans="1:3" ht="81" customHeight="1">
      <c r="A33" s="41" t="s">
        <v>72</v>
      </c>
      <c r="B33" s="32" t="s">
        <v>73</v>
      </c>
      <c r="C33" s="53">
        <v>3585</v>
      </c>
    </row>
    <row r="34" spans="1:3" ht="12.75" hidden="1" customHeight="1">
      <c r="A34" s="37" t="s">
        <v>85</v>
      </c>
      <c r="B34" s="4" t="s">
        <v>20</v>
      </c>
      <c r="C34" s="47"/>
    </row>
    <row r="35" spans="1:3" ht="16.5" hidden="1" customHeight="1">
      <c r="A35" s="38" t="s">
        <v>86</v>
      </c>
      <c r="B35" s="5" t="s">
        <v>54</v>
      </c>
      <c r="C35" s="49"/>
    </row>
    <row r="36" spans="1:3" ht="25.5">
      <c r="A36" s="42" t="s">
        <v>31</v>
      </c>
      <c r="B36" s="4" t="s">
        <v>49</v>
      </c>
      <c r="C36" s="47">
        <v>480</v>
      </c>
    </row>
    <row r="37" spans="1:3" ht="25.5" hidden="1">
      <c r="A37" s="63" t="s">
        <v>99</v>
      </c>
      <c r="B37" s="62" t="s">
        <v>100</v>
      </c>
      <c r="C37" s="49"/>
    </row>
    <row r="38" spans="1:3" ht="29.25" customHeight="1">
      <c r="A38" s="43" t="s">
        <v>64</v>
      </c>
      <c r="B38" s="44" t="s">
        <v>51</v>
      </c>
      <c r="C38" s="59">
        <v>280</v>
      </c>
    </row>
    <row r="39" spans="1:3" ht="18" customHeight="1">
      <c r="A39" s="36" t="s">
        <v>65</v>
      </c>
      <c r="B39" s="18" t="s">
        <v>21</v>
      </c>
      <c r="C39" s="59">
        <v>200</v>
      </c>
    </row>
    <row r="40" spans="1:3" ht="25.5">
      <c r="A40" s="37" t="s">
        <v>22</v>
      </c>
      <c r="B40" s="4" t="s">
        <v>23</v>
      </c>
      <c r="C40" s="60">
        <f>C41+C42+C43</f>
        <v>13927</v>
      </c>
    </row>
    <row r="41" spans="1:3" ht="68.25" customHeight="1">
      <c r="A41" s="38" t="s">
        <v>37</v>
      </c>
      <c r="B41" s="5" t="s">
        <v>61</v>
      </c>
      <c r="C41" s="53">
        <v>2527</v>
      </c>
    </row>
    <row r="42" spans="1:3" ht="40.5" customHeight="1">
      <c r="A42" s="38" t="s">
        <v>24</v>
      </c>
      <c r="B42" s="5" t="s">
        <v>55</v>
      </c>
      <c r="C42" s="53">
        <v>11100</v>
      </c>
    </row>
    <row r="43" spans="1:3" ht="68.25" customHeight="1">
      <c r="A43" s="41" t="s">
        <v>74</v>
      </c>
      <c r="B43" s="32" t="s">
        <v>75</v>
      </c>
      <c r="C43" s="13">
        <v>300</v>
      </c>
    </row>
    <row r="44" spans="1:3">
      <c r="A44" s="37" t="s">
        <v>25</v>
      </c>
      <c r="B44" s="4" t="s">
        <v>26</v>
      </c>
      <c r="C44" s="12">
        <v>2324</v>
      </c>
    </row>
    <row r="45" spans="1:3" ht="18.75" customHeight="1">
      <c r="A45" s="45" t="s">
        <v>27</v>
      </c>
      <c r="B45" s="46" t="s">
        <v>43</v>
      </c>
      <c r="C45" s="47">
        <v>2880</v>
      </c>
    </row>
    <row r="46" spans="1:3" ht="27.6" hidden="1" customHeight="1">
      <c r="A46" s="48" t="s">
        <v>97</v>
      </c>
      <c r="B46" s="56" t="s">
        <v>98</v>
      </c>
      <c r="C46" s="49"/>
    </row>
    <row r="47" spans="1:3" ht="13.5" customHeight="1">
      <c r="A47" s="48" t="s">
        <v>68</v>
      </c>
      <c r="B47" s="50" t="s">
        <v>67</v>
      </c>
      <c r="C47" s="49">
        <v>2880</v>
      </c>
    </row>
    <row r="48" spans="1:3">
      <c r="A48" s="6" t="s">
        <v>87</v>
      </c>
      <c r="B48" s="7" t="s">
        <v>28</v>
      </c>
      <c r="C48" s="14">
        <f>C49+C54</f>
        <v>3101888</v>
      </c>
    </row>
    <row r="49" spans="1:5" ht="28.5" customHeight="1">
      <c r="A49" s="6" t="s">
        <v>88</v>
      </c>
      <c r="B49" s="24" t="s">
        <v>44</v>
      </c>
      <c r="C49" s="14">
        <f>SUM(C50:C53)</f>
        <v>3057612.5</v>
      </c>
    </row>
    <row r="50" spans="1:5">
      <c r="A50" s="30" t="s">
        <v>45</v>
      </c>
      <c r="B50" s="8" t="s">
        <v>38</v>
      </c>
      <c r="C50" s="53">
        <v>109959</v>
      </c>
      <c r="D50" s="64"/>
      <c r="E50" s="65"/>
    </row>
    <row r="51" spans="1:5" ht="25.5">
      <c r="A51" s="30" t="s">
        <v>47</v>
      </c>
      <c r="B51" s="8" t="s">
        <v>62</v>
      </c>
      <c r="C51" s="53">
        <v>1037437.6</v>
      </c>
      <c r="D51" s="69"/>
    </row>
    <row r="52" spans="1:5">
      <c r="A52" s="30" t="s">
        <v>46</v>
      </c>
      <c r="B52" s="8" t="s">
        <v>39</v>
      </c>
      <c r="C52" s="53">
        <v>1482320.2</v>
      </c>
    </row>
    <row r="53" spans="1:5">
      <c r="A53" s="30" t="s">
        <v>50</v>
      </c>
      <c r="B53" s="8" t="s">
        <v>29</v>
      </c>
      <c r="C53" s="55">
        <v>427895.7</v>
      </c>
      <c r="D53" s="66"/>
      <c r="E53" s="65"/>
    </row>
    <row r="54" spans="1:5" ht="15" customHeight="1">
      <c r="A54" s="6" t="s">
        <v>32</v>
      </c>
      <c r="B54" s="7" t="s">
        <v>70</v>
      </c>
      <c r="C54" s="61">
        <v>44275.5</v>
      </c>
    </row>
    <row r="55" spans="1:5">
      <c r="A55" s="6"/>
      <c r="B55" s="7" t="s">
        <v>30</v>
      </c>
      <c r="C55" s="14">
        <f>(C48+C13)</f>
        <v>4286638</v>
      </c>
    </row>
  </sheetData>
  <mergeCells count="10">
    <mergeCell ref="A2:B2"/>
    <mergeCell ref="A11:A12"/>
    <mergeCell ref="B11:B12"/>
    <mergeCell ref="A10:B10"/>
    <mergeCell ref="C11:C12"/>
    <mergeCell ref="A4:C4"/>
    <mergeCell ref="A5:C5"/>
    <mergeCell ref="A6:C6"/>
    <mergeCell ref="A7:C7"/>
    <mergeCell ref="A9:C9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5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7"/>
  <sheetViews>
    <sheetView topLeftCell="A35" workbookViewId="0">
      <selection activeCell="D44" sqref="D44"/>
    </sheetView>
  </sheetViews>
  <sheetFormatPr defaultRowHeight="15"/>
  <cols>
    <col min="1" max="1" width="20.42578125" style="20" customWidth="1"/>
    <col min="2" max="2" width="49" customWidth="1"/>
    <col min="3" max="3" width="13.7109375" customWidth="1"/>
    <col min="4" max="4" width="13.5703125" customWidth="1"/>
  </cols>
  <sheetData>
    <row r="1" spans="1:4">
      <c r="C1" s="87" t="s">
        <v>96</v>
      </c>
      <c r="D1" s="87"/>
    </row>
    <row r="2" spans="1:4">
      <c r="B2" s="87" t="s">
        <v>101</v>
      </c>
      <c r="C2" s="87"/>
      <c r="D2" s="87"/>
    </row>
    <row r="3" spans="1:4" ht="25.5" customHeight="1">
      <c r="A3" s="81" t="s">
        <v>102</v>
      </c>
      <c r="B3" s="82"/>
      <c r="C3" s="82"/>
      <c r="D3" s="83"/>
    </row>
    <row r="4" spans="1:4" ht="39.75" customHeight="1">
      <c r="A4" s="84" t="s">
        <v>103</v>
      </c>
      <c r="B4" s="85"/>
      <c r="C4" s="85"/>
      <c r="D4" s="86"/>
    </row>
    <row r="5" spans="1:4" ht="42" customHeight="1">
      <c r="A5" s="19" t="s">
        <v>1</v>
      </c>
      <c r="B5" s="19" t="s">
        <v>2</v>
      </c>
      <c r="C5" s="21" t="s">
        <v>104</v>
      </c>
      <c r="D5" s="21" t="s">
        <v>105</v>
      </c>
    </row>
    <row r="6" spans="1:4" ht="15.75" customHeight="1">
      <c r="A6" s="33" t="s">
        <v>76</v>
      </c>
      <c r="B6" s="22" t="s">
        <v>33</v>
      </c>
      <c r="C6" s="9">
        <f>C7+C9+C11+C15+C18+C19+C20+C29+C32+C36+C37</f>
        <v>1244566</v>
      </c>
      <c r="D6" s="9">
        <f>D7+D9+D11+D15+D18+D19+D20+D29+D32+D36+D37</f>
        <v>1336022</v>
      </c>
    </row>
    <row r="7" spans="1:4">
      <c r="A7" s="33" t="s">
        <v>4</v>
      </c>
      <c r="B7" s="22" t="s">
        <v>5</v>
      </c>
      <c r="C7" s="9">
        <v>926853</v>
      </c>
      <c r="D7" s="9">
        <v>991733</v>
      </c>
    </row>
    <row r="8" spans="1:4">
      <c r="A8" s="34" t="s">
        <v>77</v>
      </c>
      <c r="B8" s="18" t="s">
        <v>6</v>
      </c>
      <c r="C8" s="10">
        <v>926853</v>
      </c>
      <c r="D8" s="10">
        <v>991733</v>
      </c>
    </row>
    <row r="9" spans="1:4" ht="40.5" customHeight="1">
      <c r="A9" s="33" t="s">
        <v>78</v>
      </c>
      <c r="B9" s="22" t="s">
        <v>34</v>
      </c>
      <c r="C9" s="9">
        <v>38304</v>
      </c>
      <c r="D9" s="9">
        <v>40770</v>
      </c>
    </row>
    <row r="10" spans="1:4" ht="25.5">
      <c r="A10" s="34" t="s">
        <v>35</v>
      </c>
      <c r="B10" s="18" t="s">
        <v>42</v>
      </c>
      <c r="C10" s="10">
        <v>38304</v>
      </c>
      <c r="D10" s="10">
        <v>40770</v>
      </c>
    </row>
    <row r="11" spans="1:4" ht="15.75" customHeight="1">
      <c r="A11" s="33" t="s">
        <v>90</v>
      </c>
      <c r="B11" s="22" t="s">
        <v>7</v>
      </c>
      <c r="C11" s="9">
        <f>C12+C13+C14</f>
        <v>36854</v>
      </c>
      <c r="D11" s="9">
        <f>D12+D13+D14</f>
        <v>38228</v>
      </c>
    </row>
    <row r="12" spans="1:4" ht="30" customHeight="1">
      <c r="A12" s="52" t="s">
        <v>91</v>
      </c>
      <c r="B12" s="32" t="s">
        <v>71</v>
      </c>
      <c r="C12" s="10">
        <v>17174</v>
      </c>
      <c r="D12" s="10">
        <v>18548</v>
      </c>
    </row>
    <row r="13" spans="1:4">
      <c r="A13" s="34" t="s">
        <v>8</v>
      </c>
      <c r="B13" s="18" t="s">
        <v>9</v>
      </c>
      <c r="C13" s="10">
        <v>500</v>
      </c>
      <c r="D13" s="10">
        <v>500</v>
      </c>
    </row>
    <row r="14" spans="1:4" ht="28.5" customHeight="1">
      <c r="A14" s="34" t="s">
        <v>63</v>
      </c>
      <c r="B14" s="18" t="s">
        <v>66</v>
      </c>
      <c r="C14" s="10">
        <v>19180</v>
      </c>
      <c r="D14" s="10">
        <v>19180</v>
      </c>
    </row>
    <row r="15" spans="1:4">
      <c r="A15" s="33" t="s">
        <v>10</v>
      </c>
      <c r="B15" s="22" t="s">
        <v>11</v>
      </c>
      <c r="C15" s="9">
        <f>C16+C17</f>
        <v>144423</v>
      </c>
      <c r="D15" s="9">
        <f>D16+D17</f>
        <v>145866</v>
      </c>
    </row>
    <row r="16" spans="1:4">
      <c r="A16" s="34" t="s">
        <v>81</v>
      </c>
      <c r="B16" s="18" t="s">
        <v>12</v>
      </c>
      <c r="C16" s="10">
        <v>67351</v>
      </c>
      <c r="D16" s="10">
        <v>68024</v>
      </c>
    </row>
    <row r="17" spans="1:4" ht="20.25" customHeight="1">
      <c r="A17" s="34" t="s">
        <v>92</v>
      </c>
      <c r="B17" s="18" t="s">
        <v>13</v>
      </c>
      <c r="C17" s="10">
        <v>77072</v>
      </c>
      <c r="D17" s="10">
        <v>77842</v>
      </c>
    </row>
    <row r="18" spans="1:4" ht="29.45" hidden="1" customHeight="1">
      <c r="A18" s="37" t="s">
        <v>89</v>
      </c>
      <c r="B18" s="4" t="s">
        <v>93</v>
      </c>
      <c r="C18" s="9">
        <v>0</v>
      </c>
      <c r="D18" s="9">
        <v>0</v>
      </c>
    </row>
    <row r="19" spans="1:4">
      <c r="A19" s="33" t="s">
        <v>83</v>
      </c>
      <c r="B19" s="22" t="s">
        <v>14</v>
      </c>
      <c r="C19" s="25">
        <v>35608</v>
      </c>
      <c r="D19" s="9">
        <v>35964</v>
      </c>
    </row>
    <row r="20" spans="1:4" ht="38.25">
      <c r="A20" s="33" t="s">
        <v>15</v>
      </c>
      <c r="B20" s="22" t="s">
        <v>16</v>
      </c>
      <c r="C20" s="9">
        <f>C21+C22+C23+C25+C26</f>
        <v>46825</v>
      </c>
      <c r="D20" s="9">
        <f>D21+D22+D23+D25+D26</f>
        <v>46909</v>
      </c>
    </row>
    <row r="21" spans="1:4" ht="76.5">
      <c r="A21" s="34" t="s">
        <v>17</v>
      </c>
      <c r="B21" s="18" t="s">
        <v>56</v>
      </c>
      <c r="C21" s="10">
        <v>36212</v>
      </c>
      <c r="D21" s="10">
        <v>36212</v>
      </c>
    </row>
    <row r="22" spans="1:4" ht="63.75">
      <c r="A22" s="30" t="s">
        <v>18</v>
      </c>
      <c r="B22" s="5" t="s">
        <v>57</v>
      </c>
      <c r="C22" s="13">
        <v>540</v>
      </c>
      <c r="D22" s="28">
        <v>540</v>
      </c>
    </row>
    <row r="23" spans="1:4" ht="38.25">
      <c r="A23" s="38" t="s">
        <v>94</v>
      </c>
      <c r="B23" s="5" t="s">
        <v>95</v>
      </c>
      <c r="C23" s="13">
        <v>1858</v>
      </c>
      <c r="D23" s="28">
        <v>1942</v>
      </c>
    </row>
    <row r="24" spans="1:4" ht="66.75" hidden="1" customHeight="1">
      <c r="A24" s="34" t="s">
        <v>19</v>
      </c>
      <c r="B24" s="18" t="s">
        <v>58</v>
      </c>
      <c r="C24" s="10"/>
      <c r="D24" s="10"/>
    </row>
    <row r="25" spans="1:4" ht="76.5">
      <c r="A25" s="34" t="s">
        <v>84</v>
      </c>
      <c r="B25" s="5" t="s">
        <v>59</v>
      </c>
      <c r="C25" s="10">
        <v>5715</v>
      </c>
      <c r="D25" s="10">
        <v>5715</v>
      </c>
    </row>
    <row r="26" spans="1:4" ht="89.25">
      <c r="A26" s="41" t="s">
        <v>72</v>
      </c>
      <c r="B26" s="32" t="s">
        <v>73</v>
      </c>
      <c r="C26" s="10">
        <v>2500</v>
      </c>
      <c r="D26" s="10">
        <v>2500</v>
      </c>
    </row>
    <row r="27" spans="1:4" ht="25.5" hidden="1">
      <c r="A27" s="33" t="s">
        <v>85</v>
      </c>
      <c r="B27" s="22" t="s">
        <v>20</v>
      </c>
      <c r="C27" s="9">
        <v>0</v>
      </c>
      <c r="D27" s="9">
        <v>0</v>
      </c>
    </row>
    <row r="28" spans="1:4" ht="29.25" hidden="1" customHeight="1">
      <c r="A28" s="34" t="s">
        <v>86</v>
      </c>
      <c r="B28" s="18" t="s">
        <v>54</v>
      </c>
      <c r="C28" s="10">
        <v>0</v>
      </c>
      <c r="D28" s="10">
        <v>0</v>
      </c>
    </row>
    <row r="29" spans="1:4" ht="25.5">
      <c r="A29" s="33" t="s">
        <v>31</v>
      </c>
      <c r="B29" s="22" t="s">
        <v>49</v>
      </c>
      <c r="C29" s="9">
        <v>312</v>
      </c>
      <c r="D29" s="9">
        <v>312</v>
      </c>
    </row>
    <row r="30" spans="1:4" ht="38.25">
      <c r="A30" s="35" t="s">
        <v>64</v>
      </c>
      <c r="B30" s="29" t="s">
        <v>51</v>
      </c>
      <c r="C30" s="17">
        <v>200</v>
      </c>
      <c r="D30" s="11">
        <v>200</v>
      </c>
    </row>
    <row r="31" spans="1:4" ht="28.5" customHeight="1">
      <c r="A31" s="36" t="s">
        <v>65</v>
      </c>
      <c r="B31" s="18" t="s">
        <v>21</v>
      </c>
      <c r="C31" s="10">
        <v>112</v>
      </c>
      <c r="D31" s="10">
        <v>112</v>
      </c>
    </row>
    <row r="32" spans="1:4" ht="25.5" customHeight="1">
      <c r="A32" s="33" t="s">
        <v>22</v>
      </c>
      <c r="B32" s="22" t="s">
        <v>23</v>
      </c>
      <c r="C32" s="9">
        <f>C33+C34+C35</f>
        <v>9287</v>
      </c>
      <c r="D32" s="9">
        <f>D33+D34+D35</f>
        <v>30140</v>
      </c>
    </row>
    <row r="33" spans="1:4" ht="76.5">
      <c r="A33" s="34" t="s">
        <v>37</v>
      </c>
      <c r="B33" s="23" t="s">
        <v>61</v>
      </c>
      <c r="C33" s="10">
        <v>487</v>
      </c>
      <c r="D33" s="10">
        <v>3840</v>
      </c>
    </row>
    <row r="34" spans="1:4" ht="38.25">
      <c r="A34" s="30" t="s">
        <v>24</v>
      </c>
      <c r="B34" s="5" t="s">
        <v>60</v>
      </c>
      <c r="C34" s="10">
        <v>8500</v>
      </c>
      <c r="D34" s="10">
        <v>26000</v>
      </c>
    </row>
    <row r="35" spans="1:4" ht="76.5">
      <c r="A35" s="41" t="s">
        <v>74</v>
      </c>
      <c r="B35" s="32" t="s">
        <v>75</v>
      </c>
      <c r="C35" s="10">
        <v>300</v>
      </c>
      <c r="D35" s="10">
        <v>300</v>
      </c>
    </row>
    <row r="36" spans="1:4">
      <c r="A36" s="33" t="s">
        <v>25</v>
      </c>
      <c r="B36" s="22" t="s">
        <v>26</v>
      </c>
      <c r="C36" s="9">
        <v>2500</v>
      </c>
      <c r="D36" s="9">
        <v>2500</v>
      </c>
    </row>
    <row r="37" spans="1:4">
      <c r="A37" s="33" t="s">
        <v>27</v>
      </c>
      <c r="B37" s="24" t="s">
        <v>43</v>
      </c>
      <c r="C37" s="9">
        <v>3600</v>
      </c>
      <c r="D37" s="25">
        <v>3600</v>
      </c>
    </row>
    <row r="38" spans="1:4" ht="26.25">
      <c r="A38" s="51" t="s">
        <v>68</v>
      </c>
      <c r="B38" s="50" t="s">
        <v>67</v>
      </c>
      <c r="C38" s="10">
        <v>3600</v>
      </c>
      <c r="D38" s="26">
        <v>3600</v>
      </c>
    </row>
    <row r="39" spans="1:4" ht="17.25" customHeight="1">
      <c r="A39" s="33" t="s">
        <v>87</v>
      </c>
      <c r="B39" s="22" t="s">
        <v>28</v>
      </c>
      <c r="C39" s="25">
        <f>SUM(C40)</f>
        <v>2930409.2</v>
      </c>
      <c r="D39" s="25">
        <f>SUM(D40)</f>
        <v>4811196</v>
      </c>
    </row>
    <row r="40" spans="1:4" ht="38.25">
      <c r="A40" s="33" t="s">
        <v>88</v>
      </c>
      <c r="B40" s="24" t="s">
        <v>44</v>
      </c>
      <c r="C40" s="68">
        <f>SUM(C41:C44)</f>
        <v>2930409.2</v>
      </c>
      <c r="D40" s="25">
        <f>SUM(D41:D44)</f>
        <v>4811196</v>
      </c>
    </row>
    <row r="41" spans="1:4" ht="25.5">
      <c r="A41" s="34" t="s">
        <v>45</v>
      </c>
      <c r="B41" s="18" t="s">
        <v>40</v>
      </c>
      <c r="C41" s="26">
        <v>109959</v>
      </c>
      <c r="D41" s="10">
        <v>109959</v>
      </c>
    </row>
    <row r="42" spans="1:4" ht="25.5">
      <c r="A42" s="34" t="s">
        <v>48</v>
      </c>
      <c r="B42" s="8" t="s">
        <v>62</v>
      </c>
      <c r="C42" s="26">
        <v>860169.8</v>
      </c>
      <c r="D42" s="10">
        <v>2695528.3</v>
      </c>
    </row>
    <row r="43" spans="1:4" ht="25.5">
      <c r="A43" s="34" t="s">
        <v>46</v>
      </c>
      <c r="B43" s="18" t="s">
        <v>41</v>
      </c>
      <c r="C43" s="31">
        <v>1523104.4</v>
      </c>
      <c r="D43" s="31">
        <v>1571488.5</v>
      </c>
    </row>
    <row r="44" spans="1:4">
      <c r="A44" s="30" t="s">
        <v>50</v>
      </c>
      <c r="B44" s="8" t="s">
        <v>29</v>
      </c>
      <c r="C44" s="31">
        <v>437176</v>
      </c>
      <c r="D44" s="31">
        <v>434220.2</v>
      </c>
    </row>
    <row r="45" spans="1:4">
      <c r="A45" s="34"/>
      <c r="B45" s="27" t="s">
        <v>30</v>
      </c>
      <c r="C45" s="25">
        <f>SUM(C39,C6)</f>
        <v>4174975.2</v>
      </c>
      <c r="D45" s="25">
        <f>SUM(D39,D6)</f>
        <v>6147218</v>
      </c>
    </row>
    <row r="46" spans="1:4">
      <c r="B46" s="67"/>
      <c r="C46" s="67"/>
      <c r="D46" s="67"/>
    </row>
    <row r="47" spans="1:4">
      <c r="B47" s="67"/>
      <c r="C47" s="67"/>
      <c r="D47" s="67"/>
    </row>
  </sheetData>
  <mergeCells count="4">
    <mergeCell ref="A3:D3"/>
    <mergeCell ref="A4:D4"/>
    <mergeCell ref="C1:D1"/>
    <mergeCell ref="B2:D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firstPageNumber="3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2026</vt:lpstr>
      <vt:lpstr>2027-2028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2025-11-12T09:33:46Z</cp:lastPrinted>
  <dcterms:created xsi:type="dcterms:W3CDTF">2016-03-29T11:31:48Z</dcterms:created>
  <dcterms:modified xsi:type="dcterms:W3CDTF">2025-12-12T06:19:47Z</dcterms:modified>
</cp:coreProperties>
</file>